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2018\TRANSPARENCIA OLI 2018\INFORMACION TRANSPARENCIA 2018\TRANSPARENCIA 2018\ULTIMA ENTREGA SEP 2018\ESTADO DE INGRESOS Y EGRESOS AGOSTO 2018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5" i="1"/>
  <c r="C17" i="1"/>
  <c r="G76" i="1" l="1"/>
  <c r="G73" i="1"/>
  <c r="G70" i="1"/>
  <c r="C55" i="1"/>
  <c r="C49" i="1"/>
  <c r="G64" i="1"/>
  <c r="C43" i="1"/>
  <c r="C35" i="1"/>
  <c r="C8" i="1"/>
  <c r="G14" i="1"/>
  <c r="C80" i="1" l="1"/>
  <c r="G80" i="1"/>
</calcChain>
</file>

<file path=xl/sharedStrings.xml><?xml version="1.0" encoding="utf-8"?>
<sst xmlns="http://schemas.openxmlformats.org/spreadsheetml/2006/main" count="112" uniqueCount="112">
  <si>
    <t>MUNICIPIO DE SAN JUANITO DE ESCOBEDO JALISCO</t>
  </si>
  <si>
    <t>ESTADO DE INGRESOS Y EGRESOS</t>
  </si>
  <si>
    <t>I N G R E S O S</t>
  </si>
  <si>
    <t>E  G  R  E  S  O  S</t>
  </si>
  <si>
    <t>SERVICIOS PERSONALES</t>
  </si>
  <si>
    <t>DIETAS</t>
  </si>
  <si>
    <t>SUELDOS BASE AL PERSONAL PERMANENTE</t>
  </si>
  <si>
    <t>I M P U E S T O S</t>
  </si>
  <si>
    <t>SUELDO BASE AL PERSONAL EVENTUAL</t>
  </si>
  <si>
    <t>PREDIOS RUSTICOS</t>
  </si>
  <si>
    <t>MATERIALES Y SUMINISTROS</t>
  </si>
  <si>
    <t>PREDIOS URBANOS</t>
  </si>
  <si>
    <t>MATERIALES, UTILES Y EQUIPOS MENORES DE OFICINA</t>
  </si>
  <si>
    <t>TRANSMISIONES PATRIMONIALES</t>
  </si>
  <si>
    <t>MATERIALES Y UTILES DE IMPRESIÓN Y REPRODUCCION</t>
  </si>
  <si>
    <t>MATERIALES, UTILES Y EQUIPOS MENORES DE LA TENOLOGIA</t>
  </si>
  <si>
    <t>MATERIAL DE LIMPIEZA</t>
  </si>
  <si>
    <t>MATERIALES PARA EL REGISTRO E IDENTIFICACION DE BIENES</t>
  </si>
  <si>
    <t>PRODUCTOS ALIMENTICIOS PARA PERSONAS</t>
  </si>
  <si>
    <t>PRODUCTOS MINERALES NO METALICOS</t>
  </si>
  <si>
    <t>D E R E C H O S</t>
  </si>
  <si>
    <t>MATERIAL ELECTRICO Y ELECTRONICIO</t>
  </si>
  <si>
    <t>PUESTOS PERMANENTES Y EVENTUALES</t>
  </si>
  <si>
    <t>OTROS MATERIALES Y ARTICULOS PARA LA CONSTRUCCION</t>
  </si>
  <si>
    <t>LOTES USO PERPETUIDAD Y TEMPORAL</t>
  </si>
  <si>
    <t>FERTILIZANTES, PESTICIDAS Y OTROS PDTOS. QUIMICOS</t>
  </si>
  <si>
    <t>LICENCIAS MUNICIPALES</t>
  </si>
  <si>
    <t>MEDICINAS Y PRODUCTOS FARMACEUTICOS</t>
  </si>
  <si>
    <t>LICENCIAS DE CONSTRUCCION</t>
  </si>
  <si>
    <t>MATEROALES, ACCESORIOS Y SUMINISTROS MEDICOS</t>
  </si>
  <si>
    <t>DESIGNACION DE NUMERO OFICIAL</t>
  </si>
  <si>
    <t>OTROS PRODUCTOS QUIMICOS</t>
  </si>
  <si>
    <t>INHUMACIONES Y REINHUMACIONES</t>
  </si>
  <si>
    <t>COMBUSTIBLES Y LUBRICANTES</t>
  </si>
  <si>
    <t>SERVICIO DOMESTICO</t>
  </si>
  <si>
    <t>PRENDAS DE SEGURIDAD Y PROTECCION PERSONAL</t>
  </si>
  <si>
    <t>20 % PARA EL SANEAMIENTO DE LAS AGUAS RESIDUALES</t>
  </si>
  <si>
    <t>3% PARA LA INFRAESTRUCTURA. BASICA EXISTENTE</t>
  </si>
  <si>
    <t>AUTORIZACION DE MATANZA</t>
  </si>
  <si>
    <t>REFACCIONES Y ACCESORIOS MENORES DE EQ. DE TRANSPORTE</t>
  </si>
  <si>
    <t>EXPEDICION DE CERTIF. CERTIFICAC CONSTANC.  COPIAS</t>
  </si>
  <si>
    <t>REFACCIONES Y ACCESORIOS MENORES DE MAQ. Y OTROS EQ.</t>
  </si>
  <si>
    <t>CERTIFICACIONES CATASTRALES</t>
  </si>
  <si>
    <t>SERVICIOS GENERALES</t>
  </si>
  <si>
    <t>REVISION Y AUTORIZACION DE AVALUOS</t>
  </si>
  <si>
    <t>ENERGIA ELECTRICA</t>
  </si>
  <si>
    <t xml:space="preserve">GAS </t>
  </si>
  <si>
    <t>AGUA</t>
  </si>
  <si>
    <t>TELEFONIA TRADICIONAL</t>
  </si>
  <si>
    <t>TELEFONIA CELULAR</t>
  </si>
  <si>
    <t>P R O D U C T O S</t>
  </si>
  <si>
    <t>ARRENDAMIENTO DE MAQUINARIA</t>
  </si>
  <si>
    <t>FORMAS Y EDICIONES IMPRESAS</t>
  </si>
  <si>
    <t>SERVICIOS LEGALES DE CONTABILIDAD, AUDITORIA Y RELAC.</t>
  </si>
  <si>
    <t>OTROS PRODUCTOS NO ESPECIFICADOS</t>
  </si>
  <si>
    <t>SERVICIOS DE CAPACITACION</t>
  </si>
  <si>
    <t>SERVICIOS DE APOYO ADMINISTRATIVO</t>
  </si>
  <si>
    <t>SERVICIOS FINANCIEROS Y BANCARIOS</t>
  </si>
  <si>
    <t>FLETES Y MANIOBRAS</t>
  </si>
  <si>
    <t>APTOVECHAMIENTOS</t>
  </si>
  <si>
    <t>MULTAS</t>
  </si>
  <si>
    <t>INSTALACION, REPARACION Y MANT. DE MAQUINARIA Y OTROS E</t>
  </si>
  <si>
    <t>VIATICOS EN EL PAIS</t>
  </si>
  <si>
    <t>GASTOS DE ORDEN SOCIAL Y CULTURAL</t>
  </si>
  <si>
    <t>PENAS, MULTAS, ACCESORIOS Y ACTUALIZACIONES</t>
  </si>
  <si>
    <t>TRANSFERENCIAS SUBSIDIOS Y OTRAS AYUDAS</t>
  </si>
  <si>
    <t>P A R T I C I P A C I O N E S</t>
  </si>
  <si>
    <t>PARTICIPACIONES FEDERALES</t>
  </si>
  <si>
    <t>AYUDAS SOCIALES A PERSONAS</t>
  </si>
  <si>
    <t>PARTICIPACIONES ESTATALES</t>
  </si>
  <si>
    <t>AYUDAS SOCIALES A INSTITUCIONES DE ENSEÑANZA</t>
  </si>
  <si>
    <t>AYUDAS SOCIALES A INSTITUCIONES SIN FINES DE LUCRO</t>
  </si>
  <si>
    <t>JUBILACIONES</t>
  </si>
  <si>
    <t>A P O R T A C I O N E S    F E D E R A L E S</t>
  </si>
  <si>
    <t>BIENES MUEBLES E INMUEBLES</t>
  </si>
  <si>
    <t>DEL FONDO DE INFRAESTRUCTURA</t>
  </si>
  <si>
    <t>RENDIMIENTOS FINANCIEROS DEL FONDO DE INFRAESTRUCT</t>
  </si>
  <si>
    <t>HERRAMIENTAS Y MAQUINAS-HERRAMIENTA</t>
  </si>
  <si>
    <t>DEL FONDO DE FORTALECIMIENTO MUNICIPAL</t>
  </si>
  <si>
    <t>INVERSION PUBLICA</t>
  </si>
  <si>
    <t>EDIFICACION NO HABITACIONAL</t>
  </si>
  <si>
    <t>DIVISION DE TERRENOS Y CONST. DE OBRAS DE URBANIZAC.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</si>
  <si>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</si>
  <si>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</si>
  <si>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</si>
  <si>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</si>
  <si>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</si>
  <si>
    <t>DEL 1 AL 31 DE SEPTIEMBRE DE 2018</t>
  </si>
  <si>
    <t>CALCAMONIAS, CREDENCIALES, PLACAS, ESCUDOS Y OTROS MEDIOS DE IDENTIFICACION</t>
  </si>
  <si>
    <t>SOTFWARE</t>
  </si>
  <si>
    <t>PRIMAS DE VACACIONES, DOMINICAL Y GRATIFICACIONES DE FIN DE AÑO</t>
  </si>
  <si>
    <t>HORAS ESTRAORDINARIAS</t>
  </si>
  <si>
    <t>INDEMNIZACIONES</t>
  </si>
  <si>
    <t>OTRAS PRESTACIONES SOCIALES Y ECONOMICAS</t>
  </si>
  <si>
    <t>ESTIMULOS</t>
  </si>
  <si>
    <t>CEMENTO Y PRODUCTOS DE CONCRETO</t>
  </si>
  <si>
    <t>ÁRTICULOS METALICOS PARA LA CONSTRUCCION</t>
  </si>
  <si>
    <t>VESTUARIOS Y UNIFORMES</t>
  </si>
  <si>
    <t>REFACCIONES DE ACCESORIOS MENORES DE MOBILIARIOS Y EQUIPO DE ADMINISTRACION, EDICACIONAL Y RECREATIVO</t>
  </si>
  <si>
    <t>REFACCIONES  Y ACCESORIOS MENORES DE EQUIPO DE COMPUTO Y TECNOLOGIAS DE LA INFORMACION</t>
  </si>
  <si>
    <t>ARRENDAMIENTO DE TERRENOS</t>
  </si>
  <si>
    <t>ARRENDAMIENTO DE EDIFICIOS</t>
  </si>
  <si>
    <t>ARRENDAMIENTO DE MOBILIARIO Y EQUIPO DE ADMINISTRACION, EDUCACIONAL Y RECREATIVO</t>
  </si>
  <si>
    <t>SERVICIO DE CONSULTORIA ADMINISTRATIVA, PROCESOS, TECNICA Y EN TECNOLOGIAS DE LA INFORMACION</t>
  </si>
  <si>
    <t>INSTALACION, REPARACION Y MANTENIMIENTO DE MOBILIARIO Y EQUIPO DE ADMINISTRACION EDUCACIONAL Y RECREATIVO</t>
  </si>
  <si>
    <t>REPARACION Y MANTENIMIENTO DE EQUIPO DE TRANSPORTE</t>
  </si>
  <si>
    <t>DIFUSION POR RADIO, TELEVISION Y OTROS MEDIOS DE MENSAJES DE PROGRAMAS Y ACTIVIDADES GUBERNAMENTALES.</t>
  </si>
  <si>
    <t>AUTOTRANSPORTE</t>
  </si>
  <si>
    <t>GASTOS CEREMONIAL</t>
  </si>
  <si>
    <t>IMPUESTOS Y DERECHOS</t>
  </si>
  <si>
    <t>INSTALACION, REPARACION Y MANTENIMIENTO DE EQUIPO DE COMPUTO Y TECNOLOGIA DE LA INFORMACION</t>
  </si>
  <si>
    <t>BECAS Y OTRAS AYUDAS PARA PROGRAMAS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</si>
</sst>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9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i/>
      <sz val="8"/>
      <name val="Arial Black"/>
      <family val="2"/>
    </font>
    <font>
      <b/>
      <i/>
      <u/>
      <sz val="11"/>
      <color theme="1"/>
      <name val="Calibri"/>
      <family val="2"/>
      <scheme val="minor"/>
    </font>
    <font>
      <b/>
      <sz val="8"/>
      <color theme="1"/>
      <name val="Calibri Light"/>
      <family val="2"/>
    </font>
    <font>
      <b/>
      <sz val="9"/>
      <color indexed="8"/>
      <name val="Arial Narrow"/>
      <family val="2"/>
    </font>
    <font>
      <b/>
      <i/>
      <u/>
      <sz val="9"/>
      <color theme="1"/>
      <name val="Arial Narrow"/>
      <family val="2"/>
    </font>
    <font>
      <sz val="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 applyAlignment="1"/>
    <xf numFmtId="0" fontId="6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43" fontId="7" fillId="0" borderId="2" xfId="1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43" fontId="7" fillId="2" borderId="3" xfId="1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43" fontId="9" fillId="0" borderId="5" xfId="1" applyFont="1" applyFill="1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43" fontId="7" fillId="2" borderId="0" xfId="1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4" xfId="0" applyFill="1" applyBorder="1" applyAlignment="1">
      <alignment horizontal="left" wrapText="1"/>
    </xf>
    <xf numFmtId="43" fontId="9" fillId="0" borderId="0" xfId="1" applyFont="1" applyFill="1" applyBorder="1" applyAlignment="1">
      <alignment wrapText="1"/>
    </xf>
    <xf numFmtId="43" fontId="7" fillId="2" borderId="5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 wrapText="1"/>
    </xf>
    <xf numFmtId="43" fontId="7" fillId="3" borderId="7" xfId="1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43" fontId="7" fillId="3" borderId="8" xfId="1" applyFont="1" applyFill="1" applyBorder="1" applyAlignment="1">
      <alignment wrapText="1"/>
    </xf>
    <xf numFmtId="43" fontId="12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/>
    <xf numFmtId="43" fontId="6" fillId="4" borderId="2" xfId="1" applyFont="1" applyFill="1" applyBorder="1" applyAlignment="1">
      <alignment wrapText="1"/>
    </xf>
    <xf numFmtId="43" fontId="6" fillId="4" borderId="0" xfId="1" applyFont="1" applyFill="1" applyBorder="1" applyAlignment="1">
      <alignment wrapText="1"/>
    </xf>
    <xf numFmtId="0" fontId="0" fillId="4" borderId="0" xfId="0" applyFill="1" applyBorder="1"/>
    <xf numFmtId="0" fontId="0" fillId="4" borderId="7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sqref="A1:G80"/>
    </sheetView>
  </sheetViews>
  <sheetFormatPr baseColWidth="10" defaultRowHeight="15" x14ac:dyDescent="0.25"/>
  <cols>
    <col min="1" max="1" width="6.28515625" customWidth="1"/>
    <col min="2" max="2" width="36.85546875" customWidth="1"/>
    <col min="3" max="3" width="13.42578125" customWidth="1"/>
    <col min="4" max="4" width="1.28515625" customWidth="1"/>
    <col min="5" max="5" width="5.42578125" customWidth="1"/>
    <col min="6" max="6" width="36.5703125" customWidth="1"/>
    <col min="7" max="7" width="14.140625" customWidth="1"/>
  </cols>
  <sheetData>
    <row r="1" spans="1:7" x14ac:dyDescent="0.25">
      <c r="A1" s="31" t="s">
        <v>0</v>
      </c>
      <c r="B1" s="32"/>
      <c r="C1" s="32"/>
      <c r="D1" s="32"/>
      <c r="E1" s="32"/>
      <c r="F1" s="32"/>
      <c r="G1" s="33"/>
    </row>
    <row r="2" spans="1:7" x14ac:dyDescent="0.25">
      <c r="A2" s="34" t="s">
        <v>1</v>
      </c>
      <c r="B2" s="35"/>
      <c r="C2" s="35"/>
      <c r="D2" s="35"/>
      <c r="E2" s="35"/>
      <c r="F2" s="35"/>
      <c r="G2" s="36"/>
    </row>
    <row r="3" spans="1:7" x14ac:dyDescent="0.25">
      <c r="A3" s="34" t="s">
        <v>87</v>
      </c>
      <c r="B3" s="35"/>
      <c r="C3" s="35"/>
      <c r="D3" s="35"/>
      <c r="E3" s="35"/>
      <c r="F3" s="35"/>
      <c r="G3" s="36"/>
    </row>
    <row r="4" spans="1:7" ht="15.75" thickBot="1" x14ac:dyDescent="0.3">
      <c r="A4" s="37" t="s">
        <v>2</v>
      </c>
      <c r="B4" s="38"/>
      <c r="C4" s="38"/>
      <c r="D4" s="1"/>
      <c r="E4" s="38" t="s">
        <v>3</v>
      </c>
      <c r="F4" s="38"/>
      <c r="G4" s="39"/>
    </row>
    <row r="5" spans="1:7" s="8" customFormat="1" x14ac:dyDescent="0.25">
      <c r="A5" s="2"/>
      <c r="B5" s="3"/>
      <c r="C5" s="4"/>
      <c r="D5" s="45"/>
      <c r="E5" s="5"/>
      <c r="F5" s="6" t="s">
        <v>4</v>
      </c>
      <c r="G5" s="7">
        <f>SUM(G6,G7,G8,G9,G10,G11,G12,G13)</f>
        <v>2323164.81</v>
      </c>
    </row>
    <row r="6" spans="1:7" s="8" customFormat="1" x14ac:dyDescent="0.25">
      <c r="A6" s="9"/>
      <c r="B6" s="10"/>
      <c r="C6" s="11"/>
      <c r="D6" s="46"/>
      <c r="E6" s="10">
        <v>1111</v>
      </c>
      <c r="F6" s="10" t="s">
        <v>5</v>
      </c>
      <c r="G6" s="12">
        <v>200260</v>
      </c>
    </row>
    <row r="7" spans="1:7" s="8" customFormat="1" ht="30" x14ac:dyDescent="0.25">
      <c r="A7" s="13"/>
      <c r="B7" s="10"/>
      <c r="C7" s="14"/>
      <c r="D7" s="46"/>
      <c r="E7" s="10">
        <v>1131</v>
      </c>
      <c r="F7" s="10" t="s">
        <v>6</v>
      </c>
      <c r="G7" s="12">
        <v>586316.86</v>
      </c>
    </row>
    <row r="8" spans="1:7" s="8" customFormat="1" x14ac:dyDescent="0.25">
      <c r="A8" s="15"/>
      <c r="B8" s="16" t="s">
        <v>7</v>
      </c>
      <c r="C8" s="14">
        <f>SUM(C9:C11)</f>
        <v>33328.99</v>
      </c>
      <c r="D8" s="46"/>
      <c r="E8" s="10">
        <v>1221</v>
      </c>
      <c r="F8" s="10" t="s">
        <v>8</v>
      </c>
      <c r="G8" s="12">
        <v>260970.41</v>
      </c>
    </row>
    <row r="9" spans="1:7" s="8" customFormat="1" ht="30" x14ac:dyDescent="0.25">
      <c r="A9" s="17">
        <v>12110</v>
      </c>
      <c r="B9" s="10" t="s">
        <v>9</v>
      </c>
      <c r="C9" s="18">
        <v>4037.46</v>
      </c>
      <c r="D9" s="46"/>
      <c r="E9" s="40">
        <v>1321</v>
      </c>
      <c r="F9" s="40" t="s">
        <v>90</v>
      </c>
      <c r="G9" s="12">
        <v>1172040.17</v>
      </c>
    </row>
    <row r="10" spans="1:7" s="8" customFormat="1" x14ac:dyDescent="0.25">
      <c r="A10" s="17">
        <v>12120</v>
      </c>
      <c r="B10" s="10" t="s">
        <v>11</v>
      </c>
      <c r="C10" s="18">
        <v>24163.17</v>
      </c>
      <c r="D10" s="46"/>
      <c r="E10" s="40">
        <v>1331</v>
      </c>
      <c r="F10" s="40" t="s">
        <v>91</v>
      </c>
      <c r="G10" s="12">
        <v>36942.769999999997</v>
      </c>
    </row>
    <row r="11" spans="1:7" s="8" customFormat="1" x14ac:dyDescent="0.25">
      <c r="A11" s="17">
        <v>12210</v>
      </c>
      <c r="B11" s="10" t="s">
        <v>13</v>
      </c>
      <c r="C11" s="18">
        <v>5128.3599999999997</v>
      </c>
      <c r="D11" s="46"/>
      <c r="E11" s="40">
        <v>1521</v>
      </c>
      <c r="F11" s="40" t="s">
        <v>92</v>
      </c>
      <c r="G11" s="12">
        <v>65815</v>
      </c>
    </row>
    <row r="12" spans="1:7" s="8" customFormat="1" ht="30" x14ac:dyDescent="0.25">
      <c r="A12" s="17"/>
      <c r="B12" s="10"/>
      <c r="C12" s="18"/>
      <c r="D12" s="46"/>
      <c r="E12" s="40">
        <v>1591</v>
      </c>
      <c r="F12" s="40" t="s">
        <v>93</v>
      </c>
      <c r="G12" s="12">
        <v>475.6</v>
      </c>
    </row>
    <row r="13" spans="1:7" s="8" customFormat="1" x14ac:dyDescent="0.25">
      <c r="A13" s="17"/>
      <c r="B13" s="10"/>
      <c r="C13" s="18"/>
      <c r="D13" s="46"/>
      <c r="E13" s="40">
        <v>1711</v>
      </c>
      <c r="F13" s="40" t="s">
        <v>94</v>
      </c>
      <c r="G13" s="12">
        <v>344</v>
      </c>
    </row>
    <row r="14" spans="1:7" s="8" customFormat="1" x14ac:dyDescent="0.25">
      <c r="A14" s="17"/>
      <c r="B14" s="10"/>
      <c r="C14" s="18"/>
      <c r="D14" s="46"/>
      <c r="E14" s="10"/>
      <c r="F14" s="16" t="s">
        <v>10</v>
      </c>
      <c r="G14" s="19">
        <f>SUM(G15:G36)</f>
        <v>1035693.0800000001</v>
      </c>
    </row>
    <row r="15" spans="1:7" s="8" customFormat="1" ht="30" x14ac:dyDescent="0.25">
      <c r="A15" s="17"/>
      <c r="B15" s="10"/>
      <c r="C15" s="11"/>
      <c r="D15" s="46"/>
      <c r="E15" s="10">
        <v>2111</v>
      </c>
      <c r="F15" s="10" t="s">
        <v>12</v>
      </c>
      <c r="G15" s="12">
        <v>1954.33</v>
      </c>
    </row>
    <row r="16" spans="1:7" s="8" customFormat="1" ht="30" x14ac:dyDescent="0.25">
      <c r="A16" s="17"/>
      <c r="B16" s="10"/>
      <c r="C16" s="11"/>
      <c r="D16" s="46"/>
      <c r="E16" s="10">
        <v>2121</v>
      </c>
      <c r="F16" s="10" t="s">
        <v>14</v>
      </c>
      <c r="G16" s="12">
        <v>1068.79</v>
      </c>
    </row>
    <row r="17" spans="1:7" s="8" customFormat="1" ht="30" x14ac:dyDescent="0.25">
      <c r="A17" s="17"/>
      <c r="B17" s="16" t="s">
        <v>20</v>
      </c>
      <c r="C17" s="14">
        <f>SUM(C18:C30)</f>
        <v>144420.35999999999</v>
      </c>
      <c r="D17" s="46"/>
      <c r="E17" s="10">
        <v>2141</v>
      </c>
      <c r="F17" s="10" t="s">
        <v>15</v>
      </c>
      <c r="G17" s="12">
        <v>4778.99</v>
      </c>
    </row>
    <row r="18" spans="1:7" s="8" customFormat="1" x14ac:dyDescent="0.25">
      <c r="A18" s="17">
        <v>41120</v>
      </c>
      <c r="B18" s="10" t="s">
        <v>22</v>
      </c>
      <c r="C18" s="18">
        <v>11044</v>
      </c>
      <c r="D18" s="46"/>
      <c r="E18" s="10">
        <v>2161</v>
      </c>
      <c r="F18" s="10" t="s">
        <v>16</v>
      </c>
      <c r="G18" s="12">
        <v>50056.66</v>
      </c>
    </row>
    <row r="19" spans="1:7" s="8" customFormat="1" ht="30" x14ac:dyDescent="0.25">
      <c r="A19" s="17">
        <v>41310</v>
      </c>
      <c r="B19" s="10" t="s">
        <v>24</v>
      </c>
      <c r="C19" s="18">
        <v>2870</v>
      </c>
      <c r="D19" s="46"/>
      <c r="E19" s="10">
        <v>2181</v>
      </c>
      <c r="F19" s="10" t="s">
        <v>17</v>
      </c>
      <c r="G19" s="12">
        <v>5622</v>
      </c>
    </row>
    <row r="20" spans="1:7" s="8" customFormat="1" ht="30" x14ac:dyDescent="0.25">
      <c r="A20" s="17">
        <v>43012</v>
      </c>
      <c r="B20" s="10" t="s">
        <v>26</v>
      </c>
      <c r="C20" s="18">
        <v>34159</v>
      </c>
      <c r="D20" s="46"/>
      <c r="E20" s="10">
        <v>2211</v>
      </c>
      <c r="F20" s="10" t="s">
        <v>18</v>
      </c>
      <c r="G20" s="12">
        <v>40814.93</v>
      </c>
    </row>
    <row r="21" spans="1:7" s="8" customFormat="1" x14ac:dyDescent="0.25">
      <c r="A21" s="17">
        <v>43030</v>
      </c>
      <c r="B21" s="10" t="s">
        <v>28</v>
      </c>
      <c r="C21" s="18">
        <v>1025.5</v>
      </c>
      <c r="D21" s="46"/>
      <c r="E21" s="10">
        <v>2411</v>
      </c>
      <c r="F21" s="10" t="s">
        <v>19</v>
      </c>
      <c r="G21" s="12">
        <v>154444</v>
      </c>
    </row>
    <row r="22" spans="1:7" s="8" customFormat="1" x14ac:dyDescent="0.25">
      <c r="A22" s="17">
        <v>43041</v>
      </c>
      <c r="B22" s="10" t="s">
        <v>30</v>
      </c>
      <c r="C22" s="18">
        <v>624</v>
      </c>
      <c r="D22" s="46"/>
      <c r="E22" s="40">
        <v>2421</v>
      </c>
      <c r="F22" s="40" t="s">
        <v>95</v>
      </c>
      <c r="G22" s="12">
        <v>1519.97</v>
      </c>
    </row>
    <row r="23" spans="1:7" s="8" customFormat="1" x14ac:dyDescent="0.25">
      <c r="A23" s="17">
        <v>43070</v>
      </c>
      <c r="B23" s="10" t="s">
        <v>32</v>
      </c>
      <c r="C23" s="18">
        <v>164</v>
      </c>
      <c r="D23" s="46"/>
      <c r="E23" s="10">
        <v>2461</v>
      </c>
      <c r="F23" s="10" t="s">
        <v>21</v>
      </c>
      <c r="G23" s="12">
        <v>6255.97</v>
      </c>
    </row>
    <row r="24" spans="1:7" s="8" customFormat="1" ht="30" x14ac:dyDescent="0.25">
      <c r="A24" s="17">
        <v>43090</v>
      </c>
      <c r="B24" s="10" t="s">
        <v>34</v>
      </c>
      <c r="C24" s="18">
        <v>58354.3</v>
      </c>
      <c r="D24" s="46"/>
      <c r="E24" s="40">
        <v>2471</v>
      </c>
      <c r="F24" s="40" t="s">
        <v>96</v>
      </c>
      <c r="G24" s="12">
        <v>69592.039999999994</v>
      </c>
    </row>
    <row r="25" spans="1:7" s="8" customFormat="1" ht="30" x14ac:dyDescent="0.25">
      <c r="A25" s="17">
        <v>43094</v>
      </c>
      <c r="B25" s="10" t="s">
        <v>36</v>
      </c>
      <c r="C25" s="18">
        <v>12592.66</v>
      </c>
      <c r="D25" s="46"/>
      <c r="E25" s="10">
        <v>2491</v>
      </c>
      <c r="F25" s="10" t="s">
        <v>23</v>
      </c>
      <c r="G25" s="12">
        <v>191953.95</v>
      </c>
    </row>
    <row r="26" spans="1:7" s="8" customFormat="1" ht="30" x14ac:dyDescent="0.25">
      <c r="A26" s="17">
        <v>43095</v>
      </c>
      <c r="B26" s="10" t="s">
        <v>37</v>
      </c>
      <c r="C26" s="18">
        <v>1888.9</v>
      </c>
      <c r="D26" s="46"/>
      <c r="E26" s="10">
        <v>2521</v>
      </c>
      <c r="F26" s="10" t="s">
        <v>25</v>
      </c>
      <c r="G26" s="12">
        <v>3753.6</v>
      </c>
    </row>
    <row r="27" spans="1:7" s="8" customFormat="1" ht="30" x14ac:dyDescent="0.25">
      <c r="A27" s="17">
        <v>43110</v>
      </c>
      <c r="B27" s="10" t="s">
        <v>38</v>
      </c>
      <c r="C27" s="18">
        <v>6198</v>
      </c>
      <c r="D27" s="46"/>
      <c r="E27" s="10">
        <v>2531</v>
      </c>
      <c r="F27" s="10" t="s">
        <v>27</v>
      </c>
      <c r="G27" s="12">
        <v>1702.51</v>
      </c>
    </row>
    <row r="28" spans="1:7" s="8" customFormat="1" ht="30" x14ac:dyDescent="0.25">
      <c r="A28" s="17">
        <v>43310</v>
      </c>
      <c r="B28" s="10" t="s">
        <v>40</v>
      </c>
      <c r="C28" s="18">
        <v>13676</v>
      </c>
      <c r="D28" s="46"/>
      <c r="E28" s="10">
        <v>2541</v>
      </c>
      <c r="F28" s="10" t="s">
        <v>29</v>
      </c>
      <c r="G28" s="12">
        <v>1738.79</v>
      </c>
    </row>
    <row r="29" spans="1:7" s="8" customFormat="1" x14ac:dyDescent="0.25">
      <c r="A29" s="17">
        <v>43420</v>
      </c>
      <c r="B29" s="10" t="s">
        <v>42</v>
      </c>
      <c r="C29" s="18">
        <v>1224</v>
      </c>
      <c r="D29" s="46"/>
      <c r="E29" s="10">
        <v>2591</v>
      </c>
      <c r="F29" s="10" t="s">
        <v>31</v>
      </c>
      <c r="G29" s="12">
        <v>6380</v>
      </c>
    </row>
    <row r="30" spans="1:7" s="8" customFormat="1" x14ac:dyDescent="0.25">
      <c r="A30" s="17">
        <v>43424</v>
      </c>
      <c r="B30" s="10" t="s">
        <v>44</v>
      </c>
      <c r="C30" s="18">
        <v>600</v>
      </c>
      <c r="D30" s="46"/>
      <c r="E30" s="10">
        <v>2611</v>
      </c>
      <c r="F30" s="10" t="s">
        <v>33</v>
      </c>
      <c r="G30" s="12">
        <v>450376.3</v>
      </c>
    </row>
    <row r="31" spans="1:7" s="8" customFormat="1" x14ac:dyDescent="0.25">
      <c r="A31" s="17"/>
      <c r="B31" s="10"/>
      <c r="C31" s="18"/>
      <c r="D31" s="46"/>
      <c r="E31" s="40">
        <v>2711</v>
      </c>
      <c r="F31" s="40" t="s">
        <v>97</v>
      </c>
      <c r="G31" s="12">
        <v>9957.44</v>
      </c>
    </row>
    <row r="32" spans="1:7" s="8" customFormat="1" ht="30" x14ac:dyDescent="0.25">
      <c r="A32" s="17"/>
      <c r="B32" s="10"/>
      <c r="C32" s="18"/>
      <c r="D32" s="46"/>
      <c r="E32" s="10">
        <v>2721</v>
      </c>
      <c r="F32" s="10" t="s">
        <v>35</v>
      </c>
      <c r="G32" s="12">
        <v>2520.3000000000002</v>
      </c>
    </row>
    <row r="33" spans="1:7" s="8" customFormat="1" ht="60" x14ac:dyDescent="0.25">
      <c r="A33" s="17"/>
      <c r="B33" s="10"/>
      <c r="C33" s="18"/>
      <c r="D33" s="46"/>
      <c r="E33" s="10">
        <v>2931</v>
      </c>
      <c r="F33" s="10" t="s">
        <v>98</v>
      </c>
      <c r="G33" s="12">
        <v>3100</v>
      </c>
    </row>
    <row r="34" spans="1:7" s="8" customFormat="1" ht="45" x14ac:dyDescent="0.25">
      <c r="A34" s="17"/>
      <c r="B34" s="10"/>
      <c r="C34" s="18"/>
      <c r="D34" s="46"/>
      <c r="E34" s="10">
        <v>2941</v>
      </c>
      <c r="F34" s="10" t="s">
        <v>99</v>
      </c>
      <c r="G34" s="12">
        <v>2399</v>
      </c>
    </row>
    <row r="35" spans="1:7" s="8" customFormat="1" ht="30" x14ac:dyDescent="0.25">
      <c r="A35" s="17"/>
      <c r="B35" s="16" t="s">
        <v>50</v>
      </c>
      <c r="C35" s="14">
        <f>SUM(C36:C38)</f>
        <v>31201.17</v>
      </c>
      <c r="D35" s="46"/>
      <c r="E35" s="10">
        <v>2961</v>
      </c>
      <c r="F35" s="10" t="s">
        <v>39</v>
      </c>
      <c r="G35" s="12">
        <v>17472.3</v>
      </c>
    </row>
    <row r="36" spans="1:7" s="8" customFormat="1" ht="30" x14ac:dyDescent="0.25">
      <c r="A36" s="17">
        <v>51991</v>
      </c>
      <c r="B36" s="10" t="s">
        <v>52</v>
      </c>
      <c r="C36" s="18">
        <v>27168.05</v>
      </c>
      <c r="D36" s="46"/>
      <c r="E36" s="10">
        <v>2981</v>
      </c>
      <c r="F36" s="10" t="s">
        <v>41</v>
      </c>
      <c r="G36" s="12">
        <v>8231.2099999999991</v>
      </c>
    </row>
    <row r="37" spans="1:7" s="8" customFormat="1" ht="45" x14ac:dyDescent="0.25">
      <c r="A37" s="17">
        <v>51992</v>
      </c>
      <c r="B37" s="10" t="s">
        <v>88</v>
      </c>
      <c r="C37" s="30">
        <v>2832</v>
      </c>
      <c r="D37" s="46"/>
      <c r="E37" s="10"/>
      <c r="F37" s="16" t="s">
        <v>43</v>
      </c>
      <c r="G37" s="19">
        <f>SUM(G38:G63)</f>
        <v>985648.25999999989</v>
      </c>
    </row>
    <row r="38" spans="1:7" s="8" customFormat="1" x14ac:dyDescent="0.25">
      <c r="A38" s="17">
        <v>51999</v>
      </c>
      <c r="B38" s="10" t="s">
        <v>54</v>
      </c>
      <c r="C38" s="18">
        <v>1201.1199999999999</v>
      </c>
      <c r="D38" s="46"/>
      <c r="E38" s="10">
        <v>3111</v>
      </c>
      <c r="F38" s="10" t="s">
        <v>45</v>
      </c>
      <c r="G38" s="12">
        <v>453822</v>
      </c>
    </row>
    <row r="39" spans="1:7" s="8" customFormat="1" x14ac:dyDescent="0.25">
      <c r="A39" s="17"/>
      <c r="B39" s="10"/>
      <c r="C39" s="18"/>
      <c r="D39" s="46"/>
      <c r="E39" s="10">
        <v>3121</v>
      </c>
      <c r="F39" s="10" t="s">
        <v>46</v>
      </c>
      <c r="G39" s="12">
        <v>562.79999999999995</v>
      </c>
    </row>
    <row r="40" spans="1:7" s="8" customFormat="1" x14ac:dyDescent="0.25">
      <c r="A40" s="17"/>
      <c r="B40" s="10"/>
      <c r="C40" s="14"/>
      <c r="D40" s="46"/>
      <c r="E40" s="10">
        <v>3131</v>
      </c>
      <c r="F40" s="10" t="s">
        <v>47</v>
      </c>
      <c r="G40" s="12">
        <v>3335</v>
      </c>
    </row>
    <row r="41" spans="1:7" s="8" customFormat="1" x14ac:dyDescent="0.25">
      <c r="A41" s="17"/>
      <c r="B41" s="10"/>
      <c r="C41" s="18"/>
      <c r="D41" s="46"/>
      <c r="E41" s="10">
        <v>3141</v>
      </c>
      <c r="F41" s="10" t="s">
        <v>48</v>
      </c>
      <c r="G41" s="12">
        <v>1647</v>
      </c>
    </row>
    <row r="42" spans="1:7" s="8" customFormat="1" x14ac:dyDescent="0.25">
      <c r="A42" s="17"/>
      <c r="B42" s="10"/>
      <c r="C42" s="11"/>
      <c r="D42" s="46"/>
      <c r="E42" s="10">
        <v>3151</v>
      </c>
      <c r="F42" s="10" t="s">
        <v>49</v>
      </c>
      <c r="G42" s="12">
        <v>7563</v>
      </c>
    </row>
    <row r="43" spans="1:7" s="8" customFormat="1" x14ac:dyDescent="0.25">
      <c r="A43" s="17"/>
      <c r="B43" s="16" t="s">
        <v>59</v>
      </c>
      <c r="C43" s="14">
        <f>SUM(C44:C45)</f>
        <v>1200</v>
      </c>
      <c r="D43" s="46"/>
      <c r="E43" s="40">
        <v>3211</v>
      </c>
      <c r="F43" s="40" t="s">
        <v>100</v>
      </c>
      <c r="G43" s="12">
        <v>4000</v>
      </c>
    </row>
    <row r="44" spans="1:7" s="8" customFormat="1" x14ac:dyDescent="0.25">
      <c r="A44" s="17">
        <v>61210</v>
      </c>
      <c r="B44" s="10" t="s">
        <v>60</v>
      </c>
      <c r="C44" s="18">
        <v>1200</v>
      </c>
      <c r="D44" s="46"/>
      <c r="E44" s="40">
        <v>3221</v>
      </c>
      <c r="F44" s="40" t="s">
        <v>101</v>
      </c>
      <c r="G44" s="12">
        <v>1600</v>
      </c>
    </row>
    <row r="45" spans="1:7" s="8" customFormat="1" ht="45" x14ac:dyDescent="0.25">
      <c r="A45" s="17"/>
      <c r="B45" s="10"/>
      <c r="C45" s="18"/>
      <c r="D45" s="46"/>
      <c r="E45" s="40">
        <v>3231</v>
      </c>
      <c r="F45" s="40" t="s">
        <v>102</v>
      </c>
      <c r="G45" s="12">
        <v>20300</v>
      </c>
    </row>
    <row r="46" spans="1:7" s="8" customFormat="1" x14ac:dyDescent="0.25">
      <c r="A46" s="17"/>
      <c r="B46" s="10"/>
      <c r="C46" s="11"/>
      <c r="D46" s="46"/>
      <c r="E46" s="10">
        <v>3261</v>
      </c>
      <c r="F46" s="10" t="s">
        <v>51</v>
      </c>
      <c r="G46" s="12">
        <v>61608.01</v>
      </c>
    </row>
    <row r="47" spans="1:7" s="8" customFormat="1" ht="30" x14ac:dyDescent="0.25">
      <c r="A47" s="17"/>
      <c r="B47" s="10"/>
      <c r="C47" s="18"/>
      <c r="D47" s="46"/>
      <c r="E47" s="10">
        <v>3311</v>
      </c>
      <c r="F47" s="10" t="s">
        <v>53</v>
      </c>
      <c r="G47" s="12">
        <v>37608.36</v>
      </c>
    </row>
    <row r="48" spans="1:7" s="8" customFormat="1" ht="60" x14ac:dyDescent="0.25">
      <c r="A48" s="17"/>
      <c r="B48" s="10"/>
      <c r="C48" s="14"/>
      <c r="D48" s="46"/>
      <c r="E48" s="40">
        <v>3331</v>
      </c>
      <c r="F48" s="40" t="s">
        <v>103</v>
      </c>
      <c r="G48" s="12">
        <v>20640</v>
      </c>
    </row>
    <row r="49" spans="1:7" s="8" customFormat="1" x14ac:dyDescent="0.25">
      <c r="A49" s="17"/>
      <c r="B49" s="16" t="s">
        <v>66</v>
      </c>
      <c r="C49" s="14">
        <f>SUM(C50:C52)</f>
        <v>4172761.14</v>
      </c>
      <c r="D49" s="46"/>
      <c r="E49" s="10">
        <v>3341</v>
      </c>
      <c r="F49" s="10" t="s">
        <v>55</v>
      </c>
      <c r="G49" s="12">
        <v>30000</v>
      </c>
    </row>
    <row r="50" spans="1:7" s="8" customFormat="1" x14ac:dyDescent="0.25">
      <c r="A50" s="17">
        <v>81110</v>
      </c>
      <c r="B50" s="10" t="s">
        <v>67</v>
      </c>
      <c r="C50" s="18">
        <v>4168646.74</v>
      </c>
      <c r="D50" s="46"/>
      <c r="E50" s="10">
        <v>3361</v>
      </c>
      <c r="F50" s="10" t="s">
        <v>56</v>
      </c>
      <c r="G50" s="12">
        <v>4424</v>
      </c>
    </row>
    <row r="51" spans="1:7" s="8" customFormat="1" x14ac:dyDescent="0.25">
      <c r="A51" s="17">
        <v>81120</v>
      </c>
      <c r="B51" s="10" t="s">
        <v>69</v>
      </c>
      <c r="C51" s="18">
        <v>4114.3999999999996</v>
      </c>
      <c r="D51" s="46"/>
      <c r="E51" s="10">
        <v>3411</v>
      </c>
      <c r="F51" s="10" t="s">
        <v>57</v>
      </c>
      <c r="G51" s="12">
        <v>1804.96</v>
      </c>
    </row>
    <row r="52" spans="1:7" s="8" customFormat="1" x14ac:dyDescent="0.25">
      <c r="A52" s="17"/>
      <c r="B52" s="10"/>
      <c r="C52" s="18"/>
      <c r="D52" s="46"/>
      <c r="E52" s="10">
        <v>3471</v>
      </c>
      <c r="F52" s="10" t="s">
        <v>58</v>
      </c>
      <c r="G52" s="12">
        <v>14900</v>
      </c>
    </row>
    <row r="53" spans="1:7" s="8" customFormat="1" ht="60" x14ac:dyDescent="0.25">
      <c r="A53" s="17"/>
      <c r="B53" s="10"/>
      <c r="C53" s="11"/>
      <c r="D53" s="46"/>
      <c r="E53" s="10">
        <v>3521</v>
      </c>
      <c r="F53" s="10" t="s">
        <v>104</v>
      </c>
      <c r="G53" s="12">
        <v>400</v>
      </c>
    </row>
    <row r="54" spans="1:7" s="8" customFormat="1" ht="60" x14ac:dyDescent="0.25">
      <c r="A54" s="17"/>
      <c r="B54" s="10"/>
      <c r="C54" s="14"/>
      <c r="D54" s="46"/>
      <c r="E54" s="10">
        <v>3531</v>
      </c>
      <c r="F54" s="10" t="s">
        <v>110</v>
      </c>
      <c r="G54" s="12">
        <v>1735.5</v>
      </c>
    </row>
    <row r="55" spans="1:7" s="8" customFormat="1" ht="30" x14ac:dyDescent="0.25">
      <c r="A55" s="17"/>
      <c r="B55" s="16" t="s">
        <v>73</v>
      </c>
      <c r="C55" s="14">
        <f>SUM(C56:C59)</f>
        <v>851862.75</v>
      </c>
      <c r="D55" s="46"/>
      <c r="E55" s="40">
        <v>3551</v>
      </c>
      <c r="F55" s="10" t="s">
        <v>105</v>
      </c>
      <c r="G55" s="41">
        <v>16996</v>
      </c>
    </row>
    <row r="56" spans="1:7" s="8" customFormat="1" ht="30" x14ac:dyDescent="0.25">
      <c r="A56" s="17">
        <v>82110</v>
      </c>
      <c r="B56" s="10" t="s">
        <v>75</v>
      </c>
      <c r="C56" s="18">
        <v>394474.12</v>
      </c>
      <c r="D56" s="46"/>
      <c r="E56" s="10">
        <v>3571</v>
      </c>
      <c r="F56" s="10" t="s">
        <v>61</v>
      </c>
      <c r="G56" s="12">
        <v>43188.87</v>
      </c>
    </row>
    <row r="57" spans="1:7" s="8" customFormat="1" ht="60" x14ac:dyDescent="0.25">
      <c r="A57" s="17">
        <v>82120</v>
      </c>
      <c r="B57" s="10" t="s">
        <v>76</v>
      </c>
      <c r="C57" s="18">
        <v>100.74</v>
      </c>
      <c r="D57" s="46"/>
      <c r="E57" s="40">
        <v>3611</v>
      </c>
      <c r="F57" s="40" t="s">
        <v>106</v>
      </c>
      <c r="G57" s="12">
        <v>2000</v>
      </c>
    </row>
    <row r="58" spans="1:7" s="8" customFormat="1" ht="30" x14ac:dyDescent="0.25">
      <c r="A58" s="17">
        <v>82130</v>
      </c>
      <c r="B58" s="10" t="s">
        <v>78</v>
      </c>
      <c r="C58" s="18">
        <v>457287.89</v>
      </c>
      <c r="D58" s="46"/>
      <c r="E58" s="40">
        <v>3741</v>
      </c>
      <c r="F58" s="40" t="s">
        <v>107</v>
      </c>
      <c r="G58" s="12">
        <v>12000</v>
      </c>
    </row>
    <row r="59" spans="1:7" s="8" customFormat="1" x14ac:dyDescent="0.25">
      <c r="A59" s="17"/>
      <c r="B59" s="10"/>
      <c r="C59" s="14"/>
      <c r="D59" s="46"/>
      <c r="E59" s="10">
        <v>3751</v>
      </c>
      <c r="F59" s="10" t="s">
        <v>62</v>
      </c>
      <c r="G59" s="12">
        <v>8119.9</v>
      </c>
    </row>
    <row r="60" spans="1:7" s="8" customFormat="1" x14ac:dyDescent="0.25">
      <c r="A60" s="17"/>
      <c r="B60" s="10"/>
      <c r="C60" s="18"/>
      <c r="D60" s="46"/>
      <c r="E60" s="40">
        <v>3811</v>
      </c>
      <c r="F60" s="40" t="s">
        <v>108</v>
      </c>
      <c r="G60" s="12">
        <v>1000</v>
      </c>
    </row>
    <row r="61" spans="1:7" s="8" customFormat="1" x14ac:dyDescent="0.25">
      <c r="A61" s="17"/>
      <c r="B61" s="16"/>
      <c r="C61" s="14"/>
      <c r="D61" s="46"/>
      <c r="E61" s="10">
        <v>3821</v>
      </c>
      <c r="F61" s="10" t="s">
        <v>63</v>
      </c>
      <c r="G61" s="12">
        <v>232598.86</v>
      </c>
    </row>
    <row r="62" spans="1:7" s="8" customFormat="1" x14ac:dyDescent="0.25">
      <c r="A62" s="17"/>
      <c r="B62" s="10"/>
      <c r="C62" s="18"/>
      <c r="D62" s="46"/>
      <c r="E62" s="40">
        <v>3921</v>
      </c>
      <c r="F62" s="40" t="s">
        <v>109</v>
      </c>
      <c r="G62" s="12">
        <v>1556</v>
      </c>
    </row>
    <row r="63" spans="1:7" s="8" customFormat="1" ht="30" x14ac:dyDescent="0.25">
      <c r="A63" s="9"/>
      <c r="B63" s="21"/>
      <c r="C63" s="18"/>
      <c r="D63" s="46"/>
      <c r="E63" s="10">
        <v>3951</v>
      </c>
      <c r="F63" s="10" t="s">
        <v>64</v>
      </c>
      <c r="G63" s="12">
        <v>2238</v>
      </c>
    </row>
    <row r="64" spans="1:7" s="8" customFormat="1" ht="30" x14ac:dyDescent="0.25">
      <c r="A64" s="9"/>
      <c r="B64" s="21"/>
      <c r="C64" s="18"/>
      <c r="D64" s="46"/>
      <c r="E64" s="10"/>
      <c r="F64" s="16" t="s">
        <v>65</v>
      </c>
      <c r="G64" s="19">
        <f>SUM(G65:G69)</f>
        <v>189273.91999999998</v>
      </c>
    </row>
    <row r="65" spans="1:7" s="8" customFormat="1" x14ac:dyDescent="0.25">
      <c r="A65" s="22"/>
      <c r="B65" s="21"/>
      <c r="C65" s="18"/>
      <c r="D65" s="46"/>
      <c r="E65" s="10">
        <v>4411</v>
      </c>
      <c r="F65" s="10" t="s">
        <v>68</v>
      </c>
      <c r="G65" s="12">
        <v>2920</v>
      </c>
    </row>
    <row r="66" spans="1:7" s="8" customFormat="1" ht="30" x14ac:dyDescent="0.25">
      <c r="A66" s="42"/>
      <c r="B66" s="40"/>
      <c r="C66" s="40"/>
      <c r="D66" s="46"/>
      <c r="E66" s="40">
        <v>4421</v>
      </c>
      <c r="F66" s="40" t="s">
        <v>111</v>
      </c>
      <c r="G66" s="12">
        <v>75920</v>
      </c>
    </row>
    <row r="67" spans="1:7" ht="30" x14ac:dyDescent="0.25">
      <c r="A67" s="43"/>
      <c r="B67" s="44"/>
      <c r="C67" s="44"/>
      <c r="D67" s="47"/>
      <c r="E67" s="10">
        <v>4431</v>
      </c>
      <c r="F67" s="10" t="s">
        <v>70</v>
      </c>
      <c r="G67" s="12">
        <v>29392</v>
      </c>
    </row>
    <row r="68" spans="1:7" ht="30" x14ac:dyDescent="0.25">
      <c r="A68" s="43"/>
      <c r="B68" s="44"/>
      <c r="C68" s="44"/>
      <c r="D68" s="47"/>
      <c r="E68" s="10">
        <v>4451</v>
      </c>
      <c r="F68" s="10" t="s">
        <v>71</v>
      </c>
      <c r="G68" s="12">
        <v>71106.539999999994</v>
      </c>
    </row>
    <row r="69" spans="1:7" x14ac:dyDescent="0.25">
      <c r="A69" s="43"/>
      <c r="B69" s="44"/>
      <c r="C69" s="44"/>
      <c r="D69" s="47"/>
      <c r="E69" s="10">
        <v>4521</v>
      </c>
      <c r="F69" s="10" t="s">
        <v>72</v>
      </c>
      <c r="G69" s="12">
        <v>9935.3799999999992</v>
      </c>
    </row>
    <row r="70" spans="1:7" x14ac:dyDescent="0.25">
      <c r="A70" s="43"/>
      <c r="B70" s="44"/>
      <c r="C70" s="44"/>
      <c r="D70" s="47"/>
      <c r="E70" s="10"/>
      <c r="F70" s="16" t="s">
        <v>74</v>
      </c>
      <c r="G70" s="19">
        <f>SUM(G71:G72)</f>
        <v>121046</v>
      </c>
    </row>
    <row r="71" spans="1:7" ht="30" x14ac:dyDescent="0.25">
      <c r="A71" s="43"/>
      <c r="B71" s="44"/>
      <c r="C71" s="44"/>
      <c r="D71" s="47"/>
      <c r="E71" s="10">
        <v>567</v>
      </c>
      <c r="F71" s="10" t="s">
        <v>77</v>
      </c>
      <c r="G71" s="12">
        <v>51446</v>
      </c>
    </row>
    <row r="72" spans="1:7" x14ac:dyDescent="0.25">
      <c r="A72" s="43"/>
      <c r="B72" s="44"/>
      <c r="C72" s="44"/>
      <c r="D72" s="47"/>
      <c r="E72" s="10">
        <v>591</v>
      </c>
      <c r="F72" s="10" t="s">
        <v>89</v>
      </c>
      <c r="G72" s="12">
        <v>69600</v>
      </c>
    </row>
    <row r="73" spans="1:7" x14ac:dyDescent="0.25">
      <c r="A73" s="43"/>
      <c r="B73" s="44"/>
      <c r="C73" s="44"/>
      <c r="D73" s="47"/>
      <c r="E73" s="10"/>
      <c r="F73" s="16" t="s">
        <v>79</v>
      </c>
      <c r="G73" s="20">
        <f>SUM(G74:G75)</f>
        <v>7801406.1699999999</v>
      </c>
    </row>
    <row r="74" spans="1:7" x14ac:dyDescent="0.25">
      <c r="A74" s="43"/>
      <c r="B74" s="44"/>
      <c r="C74" s="44"/>
      <c r="D74" s="47"/>
      <c r="E74" s="10">
        <v>6121</v>
      </c>
      <c r="F74" s="10" t="s">
        <v>80</v>
      </c>
      <c r="G74" s="12">
        <v>3830349.57</v>
      </c>
    </row>
    <row r="75" spans="1:7" ht="30" x14ac:dyDescent="0.25">
      <c r="A75" s="43"/>
      <c r="B75" s="44"/>
      <c r="C75" s="44"/>
      <c r="D75" s="47"/>
      <c r="E75" s="10">
        <v>6141</v>
      </c>
      <c r="F75" s="10" t="s">
        <v>81</v>
      </c>
      <c r="G75" s="12">
        <v>3971056.6</v>
      </c>
    </row>
    <row r="76" spans="1:7" x14ac:dyDescent="0.25">
      <c r="A76" s="43"/>
      <c r="B76" s="44"/>
      <c r="C76" s="44"/>
      <c r="D76" s="47"/>
      <c r="E76" s="10"/>
      <c r="F76" s="16" t="s">
        <v>82</v>
      </c>
      <c r="G76" s="20">
        <f>SUM(G77:G78)</f>
        <v>244261.94</v>
      </c>
    </row>
    <row r="77" spans="1:7" ht="30" x14ac:dyDescent="0.25">
      <c r="A77" s="43"/>
      <c r="B77" s="44"/>
      <c r="C77" s="44"/>
      <c r="D77" s="47"/>
      <c r="E77" s="10">
        <v>9111</v>
      </c>
      <c r="F77" s="10" t="s">
        <v>83</v>
      </c>
      <c r="G77" s="12">
        <v>120738.2</v>
      </c>
    </row>
    <row r="78" spans="1:7" ht="30" x14ac:dyDescent="0.25">
      <c r="A78" s="43"/>
      <c r="B78" s="44"/>
      <c r="C78" s="44"/>
      <c r="D78" s="47"/>
      <c r="E78" s="10">
        <v>9211</v>
      </c>
      <c r="F78" s="10" t="s">
        <v>84</v>
      </c>
      <c r="G78" s="12">
        <v>123523.74</v>
      </c>
    </row>
    <row r="79" spans="1:7" x14ac:dyDescent="0.25">
      <c r="A79" s="43"/>
      <c r="B79" s="44"/>
      <c r="C79" s="44"/>
      <c r="D79" s="47"/>
      <c r="E79" s="23"/>
      <c r="F79" s="24"/>
      <c r="G79" s="20"/>
    </row>
    <row r="80" spans="1:7" ht="15.75" thickBot="1" x14ac:dyDescent="0.3">
      <c r="A80" s="25"/>
      <c r="B80" s="26" t="s">
        <v>85</v>
      </c>
      <c r="C80" s="27">
        <f>C55+C49+C43+C35+C17+C8+C61</f>
        <v>5234774.4100000011</v>
      </c>
      <c r="D80" s="48"/>
      <c r="E80" s="28"/>
      <c r="F80" s="26" t="s">
        <v>86</v>
      </c>
      <c r="G80" s="29">
        <f>G76+G73+G70+G64+G37+G14+G5</f>
        <v>12700494.180000002</v>
      </c>
    </row>
  </sheetData>
  <mergeCells count="5">
    <mergeCell ref="A1:G1"/>
    <mergeCell ref="A2:G2"/>
    <mergeCell ref="A3:G3"/>
    <mergeCell ref="A4:C4"/>
    <mergeCell ref="E4:G4"/>
  </mergeCells>
  <pageMargins left="0.25" right="0.25" top="0.75" bottom="0.75" header="0.3" footer="0.3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2018-10-17T19:34:00Z</cp:lastPrinted>
  <dcterms:created xsi:type="dcterms:W3CDTF">2018-10-15T17:23:16Z</dcterms:created>
  <dcterms:modified xsi:type="dcterms:W3CDTF">2018-10-17T19:34:41Z</dcterms:modified>
</cp:coreProperties>
</file>